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vel Form Project\TRAVEL FORMS\"/>
    </mc:Choice>
  </mc:AlternateContent>
  <xr:revisionPtr revIDLastSave="0" documentId="14_{9F2BEE91-735F-4104-AD1A-860DB38927FD}" xr6:coauthVersionLast="47" xr6:coauthVersionMax="47" xr10:uidLastSave="{00000000-0000-0000-0000-000000000000}"/>
  <bookViews>
    <workbookView xWindow="1815" yWindow="945" windowWidth="21600" windowHeight="11205" xr2:uid="{00000000-000D-0000-FFFF-FFFF00000000}"/>
  </bookViews>
  <sheets>
    <sheet name="Instructions and Example" sheetId="4" r:id="rId1"/>
    <sheet name="Per Diem 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G16" i="4"/>
  <c r="G12" i="1" l="1"/>
  <c r="G13" i="1"/>
  <c r="J32" i="4" l="1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I17" i="4"/>
  <c r="H17" i="4"/>
  <c r="G17" i="4"/>
  <c r="J16" i="4"/>
  <c r="I16" i="4"/>
  <c r="J15" i="4"/>
  <c r="I15" i="4"/>
  <c r="K15" i="4"/>
  <c r="L15" i="4" s="1"/>
  <c r="J14" i="4"/>
  <c r="G14" i="4"/>
  <c r="J13" i="4"/>
  <c r="I13" i="4"/>
  <c r="H13" i="4"/>
  <c r="G13" i="4"/>
  <c r="K13" i="4" s="1"/>
  <c r="L13" i="4" s="1"/>
  <c r="J12" i="4"/>
  <c r="I12" i="4"/>
  <c r="H12" i="4"/>
  <c r="G12" i="4"/>
  <c r="K12" i="4" s="1"/>
  <c r="L12" i="4" s="1"/>
  <c r="H11" i="4"/>
  <c r="G11" i="4"/>
  <c r="J10" i="4"/>
  <c r="J11" i="4" s="1"/>
  <c r="I10" i="4"/>
  <c r="I11" i="4" s="1"/>
  <c r="H10" i="4"/>
  <c r="H16" i="4" s="1"/>
  <c r="I12" i="1"/>
  <c r="I13" i="1"/>
  <c r="G14" i="1"/>
  <c r="H14" i="1"/>
  <c r="I14" i="1"/>
  <c r="J14" i="1"/>
  <c r="G15" i="1"/>
  <c r="J15" i="1"/>
  <c r="G16" i="1"/>
  <c r="H16" i="1"/>
  <c r="I16" i="1"/>
  <c r="J16" i="1"/>
  <c r="G17" i="1"/>
  <c r="I17" i="1"/>
  <c r="J17" i="1"/>
  <c r="G18" i="1"/>
  <c r="H18" i="1"/>
  <c r="I18" i="1"/>
  <c r="J18" i="1"/>
  <c r="G19" i="1"/>
  <c r="H19" i="1"/>
  <c r="I19" i="1"/>
  <c r="J19" i="1"/>
  <c r="K17" i="4" l="1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I14" i="4"/>
  <c r="H14" i="4"/>
  <c r="K19" i="1"/>
  <c r="L19" i="1" s="1"/>
  <c r="K16" i="1"/>
  <c r="L16" i="1" s="1"/>
  <c r="K14" i="1"/>
  <c r="L14" i="1" s="1"/>
  <c r="K18" i="1"/>
  <c r="L18" i="1" s="1"/>
  <c r="K16" i="4"/>
  <c r="L16" i="4" s="1"/>
  <c r="K11" i="4"/>
  <c r="L11" i="4" s="1"/>
  <c r="K14" i="4" l="1"/>
  <c r="L14" i="4" s="1"/>
  <c r="L33" i="4" s="1"/>
  <c r="L35" i="4" s="1"/>
  <c r="J11" i="1"/>
  <c r="G11" i="1"/>
  <c r="J10" i="1"/>
  <c r="I10" i="1"/>
  <c r="H10" i="1"/>
  <c r="H11" i="1" s="1"/>
  <c r="J13" i="1" l="1"/>
  <c r="J12" i="1"/>
  <c r="H15" i="1"/>
  <c r="H13" i="1"/>
  <c r="I11" i="1"/>
  <c r="K11" i="1" s="1"/>
  <c r="L11" i="1" s="1"/>
  <c r="I15" i="1"/>
  <c r="H12" i="1"/>
  <c r="H17" i="1"/>
  <c r="K17" i="1" s="1"/>
  <c r="L17" i="1" s="1"/>
  <c r="K15" i="1" l="1"/>
  <c r="L15" i="1" s="1"/>
  <c r="K12" i="1"/>
  <c r="L12" i="1" s="1"/>
  <c r="K13" i="1"/>
  <c r="L13" i="1" s="1"/>
  <c r="L20" i="1" l="1"/>
</calcChain>
</file>

<file path=xl/sharedStrings.xml><?xml version="1.0" encoding="utf-8"?>
<sst xmlns="http://schemas.openxmlformats.org/spreadsheetml/2006/main" count="58" uniqueCount="35">
  <si>
    <r>
      <t xml:space="preserve">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actual departure time is 7 AM or before, or if the return time is 8 AM or after.</t>
    </r>
  </si>
  <si>
    <r>
      <t xml:space="preserve">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actual departure time is 11 AM or before, or if the return time is 2 PM or after</t>
    </r>
  </si>
  <si>
    <r>
      <t xml:space="preserve">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departure time is 5 PM or before, or if the return time is 7 PM or after</t>
    </r>
  </si>
  <si>
    <t>Employee Name:</t>
  </si>
  <si>
    <t>TA#:</t>
  </si>
  <si>
    <t>Date</t>
  </si>
  <si>
    <t>Full Day Per Diem Amount</t>
  </si>
  <si>
    <t>Breakfast (25%)</t>
  </si>
  <si>
    <t>Lunch  (35%)</t>
  </si>
  <si>
    <t>Dinner  (55%)</t>
  </si>
  <si>
    <t>Total</t>
  </si>
  <si>
    <t>F</t>
  </si>
  <si>
    <t>B</t>
  </si>
  <si>
    <t>L</t>
  </si>
  <si>
    <t>D</t>
  </si>
  <si>
    <t>x</t>
  </si>
  <si>
    <t>Dinner</t>
  </si>
  <si>
    <t>Lunch</t>
  </si>
  <si>
    <t>Breakfast</t>
  </si>
  <si>
    <t>Full  Day</t>
  </si>
  <si>
    <t xml:space="preserve">This tool is optional.  Please see instructions and an example on the next tab.  </t>
  </si>
  <si>
    <t>Conus Rates</t>
  </si>
  <si>
    <t>Foreign Rates</t>
  </si>
  <si>
    <t>Destination:</t>
  </si>
  <si>
    <t>Conus Rates: for the continental U.S.</t>
  </si>
  <si>
    <t>Foreign Rates: For all foreign locations</t>
  </si>
  <si>
    <t xml:space="preserve">Reimbursement for per diem for a trip for which there was no overnight stay is taxable. </t>
  </si>
  <si>
    <t>10/25/20XX</t>
  </si>
  <si>
    <t>10/26/20XX</t>
  </si>
  <si>
    <t>10/27/20XX</t>
  </si>
  <si>
    <t>10/28/20XX</t>
  </si>
  <si>
    <t>10/29/20XX</t>
  </si>
  <si>
    <t>10/30/20XX</t>
  </si>
  <si>
    <t>Conus Rates: For Hawaii, Alaska, Guam, Puerto Rico, etc</t>
  </si>
  <si>
    <t xml:space="preserve">Per Idaho Travel Policy, the full day per diem amount is $55.00 for travel within Idaho.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</si>
</sst>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21" fillId="0" borderId="10" xfId="42" applyFont="1" applyBorder="1" applyAlignment="1"/>
    <xf numFmtId="0" fontId="21" fillId="0" borderId="11" xfId="42" applyFont="1" applyBorder="1" applyAlignment="1">
      <alignment horizontal="right"/>
    </xf>
    <xf numFmtId="0" fontId="16" fillId="0" borderId="13" xfId="42" applyFont="1" applyBorder="1" applyAlignment="1">
      <alignment horizontal="center"/>
    </xf>
    <xf numFmtId="0" fontId="16" fillId="0" borderId="13" xfId="42" applyFont="1" applyBorder="1" applyAlignment="1">
      <alignment horizontal="center" wrapText="1"/>
    </xf>
    <xf numFmtId="43" fontId="19" fillId="33" borderId="14" xfId="43" applyFont="1" applyFill="1" applyBorder="1"/>
    <xf numFmtId="43" fontId="19" fillId="33" borderId="15" xfId="43" applyFont="1" applyFill="1" applyBorder="1"/>
    <xf numFmtId="43" fontId="18" fillId="0" borderId="13" xfId="43" applyFont="1" applyFill="1" applyBorder="1"/>
    <xf numFmtId="43" fontId="19" fillId="33" borderId="13" xfId="43" applyFont="1" applyFill="1" applyBorder="1"/>
    <xf numFmtId="43" fontId="18" fillId="0" borderId="15" xfId="42" applyNumberFormat="1" applyFont="1" applyBorder="1" applyAlignment="1"/>
    <xf numFmtId="43" fontId="18" fillId="0" borderId="15" xfId="42" applyNumberFormat="1" applyFont="1" applyFill="1" applyBorder="1" applyAlignment="1"/>
    <xf numFmtId="0" fontId="18" fillId="0" borderId="16" xfId="42" applyFont="1" applyBorder="1" applyAlignment="1"/>
    <xf numFmtId="0" fontId="18" fillId="0" borderId="17" xfId="42" applyFont="1" applyBorder="1" applyAlignment="1"/>
    <xf numFmtId="0" fontId="18" fillId="0" borderId="20" xfId="42" applyFont="1" applyBorder="1" applyAlignment="1"/>
    <xf numFmtId="43" fontId="18" fillId="0" borderId="18" xfId="42" applyNumberFormat="1" applyFont="1" applyBorder="1" applyAlignment="1"/>
    <xf numFmtId="43" fontId="18" fillId="0" borderId="21" xfId="42" applyNumberFormat="1" applyFont="1" applyBorder="1" applyAlignment="1"/>
    <xf numFmtId="0" fontId="21" fillId="0" borderId="11" xfId="42" applyFont="1" applyBorder="1" applyAlignment="1"/>
    <xf numFmtId="0" fontId="18" fillId="0" borderId="20" xfId="42" applyBorder="1" applyAlignment="1"/>
    <xf numFmtId="43" fontId="18" fillId="34" borderId="14" xfId="43" applyFont="1" applyFill="1" applyBorder="1"/>
    <xf numFmtId="164" fontId="18" fillId="34" borderId="15" xfId="42" applyNumberFormat="1" applyFont="1" applyFill="1" applyBorder="1" applyAlignment="1"/>
    <xf numFmtId="0" fontId="16" fillId="0" borderId="13" xfId="42" applyFont="1" applyBorder="1" applyAlignment="1">
      <alignment horizontal="center" textRotation="90"/>
    </xf>
    <xf numFmtId="0" fontId="19" fillId="0" borderId="19" xfId="42" applyFont="1" applyBorder="1" applyAlignment="1"/>
    <xf numFmtId="0" fontId="23" fillId="0" borderId="0" xfId="44"/>
    <xf numFmtId="0" fontId="0" fillId="0" borderId="0" xfId="0" applyAlignment="1">
      <alignment horizontal="left" wrapText="1"/>
    </xf>
    <xf numFmtId="0" fontId="25" fillId="0" borderId="0" xfId="44" applyFont="1"/>
    <xf numFmtId="0" fontId="18" fillId="0" borderId="11" xfId="42" applyFont="1" applyBorder="1" applyAlignment="1"/>
    <xf numFmtId="0" fontId="21" fillId="0" borderId="10" xfId="42" applyFont="1" applyBorder="1" applyAlignment="1">
      <alignment horizontal="left"/>
    </xf>
    <xf numFmtId="0" fontId="21" fillId="0" borderId="11" xfId="42" applyFont="1" applyBorder="1" applyAlignment="1">
      <alignment horizontal="left"/>
    </xf>
    <xf numFmtId="0" fontId="18" fillId="0" borderId="11" xfId="42" applyFont="1" applyBorder="1" applyAlignment="1">
      <alignment horizontal="left"/>
    </xf>
    <xf numFmtId="0" fontId="18" fillId="0" borderId="12" xfId="42" applyFont="1" applyBorder="1" applyAlignment="1">
      <alignment horizontal="left"/>
    </xf>
    <xf numFmtId="0" fontId="22" fillId="35" borderId="0" xfId="42" applyFont="1" applyFill="1" applyAlignment="1">
      <alignment horizontal="center" vertical="top" wrapText="1"/>
    </xf>
    <xf numFmtId="0" fontId="18" fillId="0" borderId="0" xfId="42" applyAlignment="1">
      <alignment horizontal="left" vertical="top" wrapText="1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628649</xdr:rowOff>
    </xdr:from>
    <xdr:to>
      <xdr:col>18</xdr:col>
      <xdr:colOff>257175</xdr:colOff>
      <xdr:row>29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0225" y="2619374"/>
          <a:ext cx="3305175" cy="385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The in-state per diem of $55 for 2023 has been entered.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B11. Fill in more dates in column B as needed.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left at 9:00am on 10/25, went to Los Angeles for several days, returned at 12:30pm on 10/30.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Travel Claim (TC).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Using this tool is optional. But if you use it, please </a:t>
          </a:r>
          <a:r>
            <a:rPr lang="en-US" sz="1100" b="1" baseline="0"/>
            <a:t>attach</a:t>
          </a:r>
          <a:r>
            <a:rPr lang="en-US" sz="1100" baseline="0"/>
            <a:t> a copy of this spreadsheet to the Travel Claim for submission to Controller's Office.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fensetravel.dod.mil/site/perdiemCalc.cf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O35"/>
  <sheetViews>
    <sheetView tabSelected="1" workbookViewId="0">
      <selection activeCell="B10" sqref="B10"/>
    </sheetView>
  </sheetViews>
  <sheetFormatPr defaultRowHeight="15" x14ac:dyDescent="0.25"/>
  <cols>
    <col min="2" max="2" width="20.7109375" bestFit="1" customWidth="1"/>
    <col min="3" max="6" width="2.7109375" customWidth="1"/>
    <col min="11" max="11" width="0" hidden="1" customWidth="1"/>
    <col min="12" max="12" width="9.28515625" bestFit="1" customWidth="1"/>
  </cols>
  <sheetData>
    <row r="1" spans="2:15" ht="30" customHeight="1" x14ac:dyDescent="0.25">
      <c r="B1" s="30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5" x14ac:dyDescent="0.25">
      <c r="O2" s="22" t="s">
        <v>21</v>
      </c>
    </row>
    <row r="3" spans="2:15" ht="24" customHeight="1" x14ac:dyDescent="0.25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 s="22"/>
      <c r="O3" s="22" t="s">
        <v>22</v>
      </c>
    </row>
    <row r="4" spans="2:15" ht="24.75" customHeight="1" x14ac:dyDescent="0.25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 s="22"/>
    </row>
    <row r="5" spans="2:15" ht="29.25" customHeight="1" x14ac:dyDescent="0.25"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7" spans="2:15" ht="18.75" x14ac:dyDescent="0.3">
      <c r="B7" s="1" t="s">
        <v>3</v>
      </c>
      <c r="C7" s="16"/>
      <c r="D7" s="16"/>
      <c r="E7" s="16"/>
      <c r="F7" s="16"/>
      <c r="G7" s="28"/>
      <c r="H7" s="28"/>
      <c r="I7" s="28"/>
      <c r="J7" s="2" t="s">
        <v>4</v>
      </c>
      <c r="K7" s="32"/>
      <c r="L7" s="33"/>
    </row>
    <row r="8" spans="2:15" ht="18.75" x14ac:dyDescent="0.3">
      <c r="B8" s="26" t="s">
        <v>23</v>
      </c>
      <c r="C8" s="27"/>
      <c r="D8" s="27"/>
      <c r="E8" s="27"/>
      <c r="F8" s="27"/>
      <c r="G8" s="28"/>
      <c r="H8" s="28"/>
      <c r="I8" s="28"/>
      <c r="J8" s="28"/>
      <c r="K8" s="28"/>
      <c r="L8" s="29"/>
    </row>
    <row r="9" spans="2:15" ht="48" x14ac:dyDescent="0.25">
      <c r="B9" s="3" t="s">
        <v>5</v>
      </c>
      <c r="C9" s="20" t="s">
        <v>19</v>
      </c>
      <c r="D9" s="20" t="s">
        <v>18</v>
      </c>
      <c r="E9" s="20" t="s">
        <v>17</v>
      </c>
      <c r="F9" s="20" t="s">
        <v>16</v>
      </c>
      <c r="G9" s="4" t="s">
        <v>6</v>
      </c>
      <c r="H9" s="4" t="s">
        <v>7</v>
      </c>
      <c r="I9" s="4" t="s">
        <v>8</v>
      </c>
      <c r="J9" s="4" t="s">
        <v>9</v>
      </c>
      <c r="K9" s="4"/>
      <c r="L9" s="3" t="s">
        <v>10</v>
      </c>
    </row>
    <row r="10" spans="2:15" ht="15.75" thickBot="1" x14ac:dyDescent="0.3">
      <c r="B10" s="5"/>
      <c r="C10" s="5"/>
      <c r="D10" s="5"/>
      <c r="E10" s="5"/>
      <c r="F10" s="5"/>
      <c r="G10" s="18">
        <v>55</v>
      </c>
      <c r="H10" s="5">
        <f>+G10*0.25</f>
        <v>13.75</v>
      </c>
      <c r="I10" s="5">
        <f>+G10*0.35</f>
        <v>19.25</v>
      </c>
      <c r="J10" s="5">
        <f>+G10*0.55</f>
        <v>30.250000000000004</v>
      </c>
      <c r="K10" s="5"/>
      <c r="L10" s="5"/>
    </row>
    <row r="11" spans="2:15" x14ac:dyDescent="0.25">
      <c r="B11" s="19" t="s">
        <v>27</v>
      </c>
      <c r="C11" s="19"/>
      <c r="D11" s="19"/>
      <c r="E11" s="19" t="s">
        <v>15</v>
      </c>
      <c r="F11" s="19" t="s">
        <v>15</v>
      </c>
      <c r="G11" s="7">
        <f>IF(C11="x",$G$10,0)</f>
        <v>0</v>
      </c>
      <c r="H11" s="7">
        <f>IF(D11="x",$H$10,0)</f>
        <v>0</v>
      </c>
      <c r="I11" s="7">
        <f>IF(E11="x",$I$10,0)</f>
        <v>19.25</v>
      </c>
      <c r="J11" s="7">
        <f>IF(F11="x",$J$10,0)</f>
        <v>30.250000000000004</v>
      </c>
      <c r="K11" s="6">
        <f>IF(G11=$G$10,$G$10,SUM(H11:J11))</f>
        <v>49.5</v>
      </c>
      <c r="L11" s="6">
        <f>IF(K11&gt;$G$10,$G$10,K11)</f>
        <v>49.5</v>
      </c>
    </row>
    <row r="12" spans="2:15" x14ac:dyDescent="0.25">
      <c r="B12" s="19" t="s">
        <v>28</v>
      </c>
      <c r="C12" s="19" t="s">
        <v>15</v>
      </c>
      <c r="D12" s="19"/>
      <c r="E12" s="19"/>
      <c r="F12" s="19"/>
      <c r="G12" s="7">
        <f t="shared" ref="G12:G32" si="0">IF(C12="x",$G$10,0)</f>
        <v>55</v>
      </c>
      <c r="H12" s="7">
        <f t="shared" ref="H12:H32" si="1">IF(D12="x",$H$10,0)</f>
        <v>0</v>
      </c>
      <c r="I12" s="7">
        <f t="shared" ref="I12:I32" si="2">IF(E12="x",$I$10,0)</f>
        <v>0</v>
      </c>
      <c r="J12" s="7">
        <f t="shared" ref="J12:J32" si="3">IF(F12="x",$J$10,0)</f>
        <v>0</v>
      </c>
      <c r="K12" s="6">
        <f t="shared" ref="K12:K32" si="4">IF(G12=$G$10,$G$10,SUM(H12:J12))</f>
        <v>55</v>
      </c>
      <c r="L12" s="6">
        <f t="shared" ref="L12:L32" si="5">IF(K12&gt;$G$10,$G$10,K12)</f>
        <v>55</v>
      </c>
    </row>
    <row r="13" spans="2:15" x14ac:dyDescent="0.25">
      <c r="B13" s="19" t="s">
        <v>29</v>
      </c>
      <c r="C13" s="19" t="s">
        <v>15</v>
      </c>
      <c r="D13" s="19"/>
      <c r="E13" s="19"/>
      <c r="F13" s="19"/>
      <c r="G13" s="7">
        <f t="shared" si="0"/>
        <v>55</v>
      </c>
      <c r="H13" s="7">
        <f t="shared" si="1"/>
        <v>0</v>
      </c>
      <c r="I13" s="7">
        <f t="shared" si="2"/>
        <v>0</v>
      </c>
      <c r="J13" s="7">
        <f t="shared" si="3"/>
        <v>0</v>
      </c>
      <c r="K13" s="6">
        <f t="shared" si="4"/>
        <v>55</v>
      </c>
      <c r="L13" s="6">
        <f t="shared" si="5"/>
        <v>55</v>
      </c>
    </row>
    <row r="14" spans="2:15" x14ac:dyDescent="0.25">
      <c r="B14" s="19" t="s">
        <v>30</v>
      </c>
      <c r="C14" s="19"/>
      <c r="D14" s="19" t="s">
        <v>15</v>
      </c>
      <c r="E14" s="19" t="s">
        <v>15</v>
      </c>
      <c r="F14" s="19"/>
      <c r="G14" s="7">
        <f t="shared" si="0"/>
        <v>0</v>
      </c>
      <c r="H14" s="7">
        <f t="shared" si="1"/>
        <v>13.75</v>
      </c>
      <c r="I14" s="7">
        <f t="shared" si="2"/>
        <v>19.25</v>
      </c>
      <c r="J14" s="7">
        <f t="shared" si="3"/>
        <v>0</v>
      </c>
      <c r="K14" s="6">
        <f t="shared" si="4"/>
        <v>33</v>
      </c>
      <c r="L14" s="6">
        <f t="shared" si="5"/>
        <v>33</v>
      </c>
    </row>
    <row r="15" spans="2:15" x14ac:dyDescent="0.25">
      <c r="B15" s="19" t="s">
        <v>31</v>
      </c>
      <c r="C15" s="19" t="s">
        <v>15</v>
      </c>
      <c r="D15" s="19"/>
      <c r="E15" s="19"/>
      <c r="F15" s="19"/>
      <c r="G15" s="7">
        <f t="shared" si="0"/>
        <v>55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55</v>
      </c>
      <c r="L15" s="6">
        <f t="shared" si="5"/>
        <v>55</v>
      </c>
    </row>
    <row r="16" spans="2:15" x14ac:dyDescent="0.25">
      <c r="B16" s="19" t="s">
        <v>32</v>
      </c>
      <c r="C16" s="19"/>
      <c r="D16" s="19" t="s">
        <v>15</v>
      </c>
      <c r="E16" s="19"/>
      <c r="F16" s="19"/>
      <c r="G16" s="7">
        <f t="shared" si="0"/>
        <v>0</v>
      </c>
      <c r="H16" s="7">
        <f t="shared" si="1"/>
        <v>13.75</v>
      </c>
      <c r="I16" s="7">
        <f t="shared" si="2"/>
        <v>0</v>
      </c>
      <c r="J16" s="7">
        <f t="shared" si="3"/>
        <v>0</v>
      </c>
      <c r="K16" s="6">
        <f t="shared" si="4"/>
        <v>13.75</v>
      </c>
      <c r="L16" s="6">
        <f t="shared" si="5"/>
        <v>13.75</v>
      </c>
    </row>
    <row r="17" spans="2:12" x14ac:dyDescent="0.25">
      <c r="B17" s="19"/>
      <c r="C17" s="19"/>
      <c r="D17" s="19"/>
      <c r="E17" s="19"/>
      <c r="F17" s="19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2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2" x14ac:dyDescent="0.25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2" x14ac:dyDescent="0.25">
      <c r="B20" s="19"/>
      <c r="C20" s="19"/>
      <c r="D20" s="19"/>
      <c r="E20" s="19"/>
      <c r="F20" s="19"/>
      <c r="G20" s="7">
        <f t="shared" si="0"/>
        <v>0</v>
      </c>
      <c r="H20" s="7">
        <f t="shared" si="1"/>
        <v>0</v>
      </c>
      <c r="I20" s="7">
        <f t="shared" si="2"/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</row>
    <row r="21" spans="2:12" x14ac:dyDescent="0.25">
      <c r="B21" s="19"/>
      <c r="C21" s="19"/>
      <c r="D21" s="19"/>
      <c r="E21" s="19"/>
      <c r="F21" s="19"/>
      <c r="G21" s="7">
        <f t="shared" si="0"/>
        <v>0</v>
      </c>
      <c r="H21" s="7">
        <f t="shared" si="1"/>
        <v>0</v>
      </c>
      <c r="I21" s="7">
        <f t="shared" si="2"/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</row>
    <row r="22" spans="2:12" x14ac:dyDescent="0.25">
      <c r="B22" s="19"/>
      <c r="C22" s="19"/>
      <c r="D22" s="19"/>
      <c r="E22" s="19"/>
      <c r="F22" s="19"/>
      <c r="G22" s="7">
        <f t="shared" si="0"/>
        <v>0</v>
      </c>
      <c r="H22" s="7">
        <f t="shared" si="1"/>
        <v>0</v>
      </c>
      <c r="I22" s="7">
        <f t="shared" si="2"/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</row>
    <row r="23" spans="2:12" x14ac:dyDescent="0.25">
      <c r="B23" s="19"/>
      <c r="C23" s="19"/>
      <c r="D23" s="19"/>
      <c r="E23" s="19"/>
      <c r="F23" s="19"/>
      <c r="G23" s="7">
        <f t="shared" si="0"/>
        <v>0</v>
      </c>
      <c r="H23" s="7">
        <f t="shared" si="1"/>
        <v>0</v>
      </c>
      <c r="I23" s="7">
        <f t="shared" si="2"/>
        <v>0</v>
      </c>
      <c r="J23" s="7">
        <f t="shared" si="3"/>
        <v>0</v>
      </c>
      <c r="K23" s="6">
        <f t="shared" si="4"/>
        <v>0</v>
      </c>
      <c r="L23" s="6">
        <f t="shared" si="5"/>
        <v>0</v>
      </c>
    </row>
    <row r="24" spans="2:12" x14ac:dyDescent="0.25">
      <c r="B24" s="19"/>
      <c r="C24" s="19"/>
      <c r="D24" s="19"/>
      <c r="E24" s="19"/>
      <c r="F24" s="19"/>
      <c r="G24" s="7">
        <f t="shared" si="0"/>
        <v>0</v>
      </c>
      <c r="H24" s="7">
        <f t="shared" si="1"/>
        <v>0</v>
      </c>
      <c r="I24" s="7">
        <f t="shared" si="2"/>
        <v>0</v>
      </c>
      <c r="J24" s="7">
        <f t="shared" si="3"/>
        <v>0</v>
      </c>
      <c r="K24" s="6">
        <f t="shared" si="4"/>
        <v>0</v>
      </c>
      <c r="L24" s="6">
        <f t="shared" si="5"/>
        <v>0</v>
      </c>
    </row>
    <row r="25" spans="2:12" x14ac:dyDescent="0.25">
      <c r="B25" s="19"/>
      <c r="C25" s="19"/>
      <c r="D25" s="19"/>
      <c r="E25" s="19"/>
      <c r="F25" s="19"/>
      <c r="G25" s="7">
        <f t="shared" si="0"/>
        <v>0</v>
      </c>
      <c r="H25" s="7">
        <f t="shared" si="1"/>
        <v>0</v>
      </c>
      <c r="I25" s="7">
        <f t="shared" si="2"/>
        <v>0</v>
      </c>
      <c r="J25" s="7">
        <f t="shared" si="3"/>
        <v>0</v>
      </c>
      <c r="K25" s="6">
        <f t="shared" si="4"/>
        <v>0</v>
      </c>
      <c r="L25" s="6">
        <f t="shared" si="5"/>
        <v>0</v>
      </c>
    </row>
    <row r="26" spans="2:12" x14ac:dyDescent="0.25">
      <c r="B26" s="19"/>
      <c r="C26" s="19"/>
      <c r="D26" s="19"/>
      <c r="E26" s="19"/>
      <c r="F26" s="19"/>
      <c r="G26" s="7">
        <f t="shared" si="0"/>
        <v>0</v>
      </c>
      <c r="H26" s="7">
        <f t="shared" si="1"/>
        <v>0</v>
      </c>
      <c r="I26" s="7">
        <f t="shared" si="2"/>
        <v>0</v>
      </c>
      <c r="J26" s="7">
        <f t="shared" si="3"/>
        <v>0</v>
      </c>
      <c r="K26" s="6">
        <f t="shared" si="4"/>
        <v>0</v>
      </c>
      <c r="L26" s="6">
        <f t="shared" si="5"/>
        <v>0</v>
      </c>
    </row>
    <row r="27" spans="2:12" x14ac:dyDescent="0.25">
      <c r="B27" s="19"/>
      <c r="C27" s="19"/>
      <c r="D27" s="19"/>
      <c r="E27" s="19"/>
      <c r="F27" s="19"/>
      <c r="G27" s="7">
        <f t="shared" si="0"/>
        <v>0</v>
      </c>
      <c r="H27" s="7">
        <f t="shared" si="1"/>
        <v>0</v>
      </c>
      <c r="I27" s="7">
        <f t="shared" si="2"/>
        <v>0</v>
      </c>
      <c r="J27" s="7">
        <f t="shared" si="3"/>
        <v>0</v>
      </c>
      <c r="K27" s="6">
        <f t="shared" si="4"/>
        <v>0</v>
      </c>
      <c r="L27" s="6">
        <f t="shared" si="5"/>
        <v>0</v>
      </c>
    </row>
    <row r="28" spans="2:12" x14ac:dyDescent="0.25">
      <c r="B28" s="19"/>
      <c r="C28" s="19"/>
      <c r="D28" s="19"/>
      <c r="E28" s="19"/>
      <c r="F28" s="19"/>
      <c r="G28" s="7">
        <f t="shared" si="0"/>
        <v>0</v>
      </c>
      <c r="H28" s="7">
        <f t="shared" si="1"/>
        <v>0</v>
      </c>
      <c r="I28" s="7">
        <f t="shared" si="2"/>
        <v>0</v>
      </c>
      <c r="J28" s="7">
        <f t="shared" si="3"/>
        <v>0</v>
      </c>
      <c r="K28" s="6">
        <f t="shared" si="4"/>
        <v>0</v>
      </c>
      <c r="L28" s="6">
        <f t="shared" si="5"/>
        <v>0</v>
      </c>
    </row>
    <row r="29" spans="2:12" x14ac:dyDescent="0.25">
      <c r="B29" s="19"/>
      <c r="C29" s="19"/>
      <c r="D29" s="19"/>
      <c r="E29" s="19"/>
      <c r="F29" s="19"/>
      <c r="G29" s="7">
        <f t="shared" si="0"/>
        <v>0</v>
      </c>
      <c r="H29" s="7">
        <f t="shared" si="1"/>
        <v>0</v>
      </c>
      <c r="I29" s="7">
        <f t="shared" si="2"/>
        <v>0</v>
      </c>
      <c r="J29" s="7">
        <f t="shared" si="3"/>
        <v>0</v>
      </c>
      <c r="K29" s="6">
        <f t="shared" si="4"/>
        <v>0</v>
      </c>
      <c r="L29" s="6">
        <f t="shared" si="5"/>
        <v>0</v>
      </c>
    </row>
    <row r="30" spans="2:12" x14ac:dyDescent="0.25">
      <c r="B30" s="19"/>
      <c r="C30" s="19"/>
      <c r="D30" s="19"/>
      <c r="E30" s="19"/>
      <c r="F30" s="19"/>
      <c r="G30" s="7">
        <f t="shared" si="0"/>
        <v>0</v>
      </c>
      <c r="H30" s="7">
        <f t="shared" si="1"/>
        <v>0</v>
      </c>
      <c r="I30" s="7">
        <f t="shared" si="2"/>
        <v>0</v>
      </c>
      <c r="J30" s="7">
        <f t="shared" si="3"/>
        <v>0</v>
      </c>
      <c r="K30" s="6">
        <f t="shared" si="4"/>
        <v>0</v>
      </c>
      <c r="L30" s="6">
        <f t="shared" si="5"/>
        <v>0</v>
      </c>
    </row>
    <row r="31" spans="2:12" x14ac:dyDescent="0.25">
      <c r="B31" s="19"/>
      <c r="C31" s="19"/>
      <c r="D31" s="19"/>
      <c r="E31" s="19"/>
      <c r="F31" s="19"/>
      <c r="G31" s="7">
        <f t="shared" si="0"/>
        <v>0</v>
      </c>
      <c r="H31" s="7">
        <f t="shared" si="1"/>
        <v>0</v>
      </c>
      <c r="I31" s="7">
        <f t="shared" si="2"/>
        <v>0</v>
      </c>
      <c r="J31" s="7">
        <f t="shared" si="3"/>
        <v>0</v>
      </c>
      <c r="K31" s="6">
        <f t="shared" si="4"/>
        <v>0</v>
      </c>
      <c r="L31" s="6">
        <f t="shared" si="5"/>
        <v>0</v>
      </c>
    </row>
    <row r="32" spans="2:12" x14ac:dyDescent="0.25">
      <c r="B32" s="19"/>
      <c r="C32" s="19"/>
      <c r="D32" s="19"/>
      <c r="E32" s="19"/>
      <c r="F32" s="19"/>
      <c r="G32" s="7">
        <f t="shared" si="0"/>
        <v>0</v>
      </c>
      <c r="H32" s="7">
        <f t="shared" si="1"/>
        <v>0</v>
      </c>
      <c r="I32" s="7">
        <f t="shared" si="2"/>
        <v>0</v>
      </c>
      <c r="J32" s="7">
        <f t="shared" si="3"/>
        <v>0</v>
      </c>
      <c r="K32" s="6">
        <f t="shared" si="4"/>
        <v>0</v>
      </c>
      <c r="L32" s="6">
        <f t="shared" si="5"/>
        <v>0</v>
      </c>
    </row>
    <row r="33" spans="2:12" x14ac:dyDescent="0.25">
      <c r="B33" s="8"/>
      <c r="C33" s="6"/>
      <c r="D33" s="6"/>
      <c r="E33" s="6"/>
      <c r="F33" s="6"/>
      <c r="G33" s="10"/>
      <c r="H33" s="10"/>
      <c r="I33" s="10"/>
      <c r="J33" s="10"/>
      <c r="K33" s="10"/>
      <c r="L33" s="9">
        <f>SUM(L11:L32)</f>
        <v>261.25</v>
      </c>
    </row>
    <row r="34" spans="2:12" x14ac:dyDescent="0.2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4"/>
    </row>
    <row r="35" spans="2:12" x14ac:dyDescent="0.25">
      <c r="B35" s="21"/>
      <c r="C35" s="17"/>
      <c r="D35" s="17"/>
      <c r="E35" s="17"/>
      <c r="F35" s="17"/>
      <c r="G35" s="13"/>
      <c r="H35" s="13"/>
      <c r="I35" s="13"/>
      <c r="J35" s="13"/>
      <c r="K35" s="13"/>
      <c r="L35" s="15">
        <f>L33-L34</f>
        <v>261.25</v>
      </c>
    </row>
  </sheetData>
  <mergeCells count="8">
    <mergeCell ref="B8:F8"/>
    <mergeCell ref="G8:L8"/>
    <mergeCell ref="B1:L1"/>
    <mergeCell ref="B3:L3"/>
    <mergeCell ref="B4:L4"/>
    <mergeCell ref="B5:L5"/>
    <mergeCell ref="G7:I7"/>
    <mergeCell ref="K7:L7"/>
  </mergeCells>
  <hyperlinks>
    <hyperlink ref="O2" r:id="rId1" xr:uid="{00000000-0004-0000-0000-000000000000}"/>
    <hyperlink ref="O3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S22"/>
  <sheetViews>
    <sheetView topLeftCell="A6" zoomScaleNormal="100" workbookViewId="0">
      <selection activeCell="B10" sqref="B10"/>
    </sheetView>
  </sheetViews>
  <sheetFormatPr defaultRowHeight="15" x14ac:dyDescent="0.25"/>
  <cols>
    <col min="3" max="6" width="2.7109375" customWidth="1"/>
    <col min="11" max="11" width="0" hidden="1" customWidth="1"/>
    <col min="12" max="12" width="9.28515625" bestFit="1" customWidth="1"/>
  </cols>
  <sheetData>
    <row r="1" spans="2:19" ht="30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N1" s="24" t="s">
        <v>24</v>
      </c>
    </row>
    <row r="2" spans="2:19" x14ac:dyDescent="0.25">
      <c r="N2" s="24" t="s">
        <v>25</v>
      </c>
    </row>
    <row r="3" spans="2:19" ht="24" customHeight="1" x14ac:dyDescent="0.25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 s="24" t="s">
        <v>33</v>
      </c>
    </row>
    <row r="4" spans="2:19" ht="24.75" customHeight="1" x14ac:dyDescent="0.25"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9" ht="29.25" customHeight="1" x14ac:dyDescent="0.25"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N5" s="34" t="s">
        <v>34</v>
      </c>
      <c r="O5" s="34"/>
      <c r="P5" s="34"/>
      <c r="Q5" s="34"/>
      <c r="R5" s="34"/>
      <c r="S5" s="34"/>
    </row>
    <row r="7" spans="2:19" ht="18.75" customHeight="1" x14ac:dyDescent="0.3">
      <c r="B7" s="1" t="s">
        <v>3</v>
      </c>
      <c r="C7" s="16"/>
      <c r="D7" s="16"/>
      <c r="E7" s="16"/>
      <c r="F7" s="16"/>
      <c r="G7" s="25"/>
      <c r="H7" s="25"/>
      <c r="I7" s="25"/>
      <c r="J7" s="2" t="s">
        <v>4</v>
      </c>
      <c r="K7" s="32"/>
      <c r="L7" s="33"/>
      <c r="N7" s="34" t="s">
        <v>26</v>
      </c>
      <c r="O7" s="34"/>
      <c r="P7" s="34"/>
      <c r="Q7" s="34"/>
      <c r="R7" s="34"/>
      <c r="S7" s="34"/>
    </row>
    <row r="8" spans="2:19" ht="18.75" x14ac:dyDescent="0.3">
      <c r="B8" s="26" t="s">
        <v>23</v>
      </c>
      <c r="C8" s="27"/>
      <c r="D8" s="27"/>
      <c r="E8" s="27"/>
      <c r="F8" s="27"/>
      <c r="G8" s="28"/>
      <c r="H8" s="28"/>
      <c r="I8" s="28"/>
      <c r="J8" s="28"/>
      <c r="K8" s="28"/>
      <c r="L8" s="29"/>
      <c r="N8" s="34"/>
      <c r="O8" s="34"/>
      <c r="P8" s="34"/>
      <c r="Q8" s="34"/>
      <c r="R8" s="34"/>
      <c r="S8" s="34"/>
    </row>
    <row r="9" spans="2:19" ht="48" x14ac:dyDescent="0.25">
      <c r="B9" s="3" t="s">
        <v>5</v>
      </c>
      <c r="C9" s="20" t="s">
        <v>19</v>
      </c>
      <c r="D9" s="20" t="s">
        <v>18</v>
      </c>
      <c r="E9" s="20" t="s">
        <v>17</v>
      </c>
      <c r="F9" s="20" t="s">
        <v>16</v>
      </c>
      <c r="G9" s="4" t="s">
        <v>6</v>
      </c>
      <c r="H9" s="4" t="s">
        <v>7</v>
      </c>
      <c r="I9" s="4" t="s">
        <v>8</v>
      </c>
      <c r="J9" s="4" t="s">
        <v>9</v>
      </c>
      <c r="K9" s="4"/>
      <c r="L9" s="3" t="s">
        <v>10</v>
      </c>
      <c r="N9" s="23"/>
      <c r="O9" s="23"/>
      <c r="P9" s="23"/>
      <c r="Q9" s="23"/>
      <c r="R9" s="23"/>
      <c r="S9" s="23"/>
    </row>
    <row r="10" spans="2:19" ht="15.75" customHeight="1" thickBot="1" x14ac:dyDescent="0.3">
      <c r="B10" s="5"/>
      <c r="C10" s="5" t="s">
        <v>11</v>
      </c>
      <c r="D10" s="5" t="s">
        <v>12</v>
      </c>
      <c r="E10" s="5" t="s">
        <v>13</v>
      </c>
      <c r="F10" s="5" t="s">
        <v>14</v>
      </c>
      <c r="G10" s="18">
        <v>55</v>
      </c>
      <c r="H10" s="5">
        <f>+G10*0.25</f>
        <v>13.75</v>
      </c>
      <c r="I10" s="5">
        <f>+G10*0.35</f>
        <v>19.25</v>
      </c>
      <c r="J10" s="5">
        <f>+G10*0.55</f>
        <v>30.250000000000004</v>
      </c>
      <c r="K10" s="5"/>
      <c r="L10" s="5"/>
    </row>
    <row r="11" spans="2:19" ht="15" customHeight="1" x14ac:dyDescent="0.25">
      <c r="B11" s="19"/>
      <c r="C11" s="19"/>
      <c r="D11" s="19"/>
      <c r="E11" s="19"/>
      <c r="F11" s="19"/>
      <c r="G11" s="7">
        <f>IF(C11="x",$G$10,0)</f>
        <v>0</v>
      </c>
      <c r="H11" s="7">
        <f>IF(D11="x",$H$10,0)</f>
        <v>0</v>
      </c>
      <c r="I11" s="7">
        <f>IF(E11="x",$I$10,0)</f>
        <v>0</v>
      </c>
      <c r="J11" s="7">
        <f>IF(F11="x",$J$10,0)</f>
        <v>0</v>
      </c>
      <c r="K11" s="6">
        <f>IF(G11=$G$10,$G$10,SUM(H11:J11))</f>
        <v>0</v>
      </c>
      <c r="L11" s="6">
        <f>IF(K11&gt;$G$10,$G$10,K11)</f>
        <v>0</v>
      </c>
    </row>
    <row r="12" spans="2:19" ht="15" customHeight="1" x14ac:dyDescent="0.25">
      <c r="B12" s="19"/>
      <c r="C12" s="19"/>
      <c r="D12" s="19"/>
      <c r="E12" s="19"/>
      <c r="F12" s="19"/>
      <c r="G12" s="7">
        <f t="shared" ref="G12:G19" si="0">IF(C12="x",$G$10,0)</f>
        <v>0</v>
      </c>
      <c r="H12" s="7">
        <f t="shared" ref="H12:H19" si="1">IF(D12="x",$H$10,0)</f>
        <v>0</v>
      </c>
      <c r="I12" s="7">
        <f t="shared" ref="I12:I19" si="2">IF(E12="x",$I$10,0)</f>
        <v>0</v>
      </c>
      <c r="J12" s="7">
        <f t="shared" ref="J12:J19" si="3">IF(F12="x",$J$10,0)</f>
        <v>0</v>
      </c>
      <c r="K12" s="6">
        <f t="shared" ref="K12:K19" si="4">IF(G12=$G$10,$G$10,SUM(H12:J12))</f>
        <v>0</v>
      </c>
      <c r="L12" s="6">
        <f t="shared" ref="L12:L19" si="5">IF(K12&gt;$G$10,$G$10,K12)</f>
        <v>0</v>
      </c>
    </row>
    <row r="13" spans="2:19" ht="15" customHeight="1" x14ac:dyDescent="0.25">
      <c r="B13" s="19"/>
      <c r="C13" s="19"/>
      <c r="D13" s="19"/>
      <c r="E13" s="19"/>
      <c r="F13" s="19"/>
      <c r="G13" s="7">
        <f t="shared" si="0"/>
        <v>0</v>
      </c>
      <c r="H13" s="7">
        <f t="shared" si="1"/>
        <v>0</v>
      </c>
      <c r="I13" s="7">
        <f t="shared" si="2"/>
        <v>0</v>
      </c>
      <c r="J13" s="7">
        <f t="shared" si="3"/>
        <v>0</v>
      </c>
      <c r="K13" s="6">
        <f t="shared" si="4"/>
        <v>0</v>
      </c>
      <c r="L13" s="6">
        <f t="shared" si="5"/>
        <v>0</v>
      </c>
    </row>
    <row r="14" spans="2:19" ht="15" customHeight="1" x14ac:dyDescent="0.25">
      <c r="B14" s="19"/>
      <c r="C14" s="19"/>
      <c r="D14" s="19"/>
      <c r="E14" s="19"/>
      <c r="F14" s="19"/>
      <c r="G14" s="7">
        <f t="shared" si="0"/>
        <v>0</v>
      </c>
      <c r="H14" s="7">
        <f t="shared" si="1"/>
        <v>0</v>
      </c>
      <c r="I14" s="7">
        <f t="shared" si="2"/>
        <v>0</v>
      </c>
      <c r="J14" s="7">
        <f t="shared" si="3"/>
        <v>0</v>
      </c>
      <c r="K14" s="6">
        <f t="shared" si="4"/>
        <v>0</v>
      </c>
      <c r="L14" s="6">
        <f t="shared" si="5"/>
        <v>0</v>
      </c>
    </row>
    <row r="15" spans="2:19" ht="15" customHeight="1" x14ac:dyDescent="0.25">
      <c r="B15" s="19"/>
      <c r="C15" s="19"/>
      <c r="D15" s="19"/>
      <c r="E15" s="19"/>
      <c r="F15" s="19"/>
      <c r="G15" s="7">
        <f t="shared" si="0"/>
        <v>0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0</v>
      </c>
      <c r="L15" s="6">
        <f t="shared" si="5"/>
        <v>0</v>
      </c>
    </row>
    <row r="16" spans="2:19" ht="15" customHeight="1" x14ac:dyDescent="0.25">
      <c r="B16" s="19"/>
      <c r="C16" s="19"/>
      <c r="D16" s="19"/>
      <c r="E16" s="19"/>
      <c r="F16" s="19"/>
      <c r="G16" s="7">
        <f t="shared" si="0"/>
        <v>0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</row>
    <row r="17" spans="2:13" ht="15" customHeight="1" x14ac:dyDescent="0.25">
      <c r="B17" s="19"/>
      <c r="C17" s="19"/>
      <c r="D17" s="19"/>
      <c r="E17" s="19"/>
      <c r="F17" s="19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3" ht="15" customHeight="1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3" ht="15" customHeight="1" x14ac:dyDescent="0.25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3" x14ac:dyDescent="0.25">
      <c r="B20" s="8"/>
      <c r="C20" s="6"/>
      <c r="D20" s="6"/>
      <c r="E20" s="6"/>
      <c r="F20" s="6"/>
      <c r="G20" s="10"/>
      <c r="H20" s="10"/>
      <c r="I20" s="10"/>
      <c r="J20" s="10"/>
      <c r="K20" s="10"/>
      <c r="L20" s="9">
        <f>SUM(L11:L19)</f>
        <v>0</v>
      </c>
      <c r="M20" s="9"/>
    </row>
    <row r="21" spans="2:13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4"/>
    </row>
    <row r="22" spans="2:13" x14ac:dyDescent="0.25">
      <c r="B22" s="21"/>
      <c r="C22" s="17"/>
      <c r="D22" s="17"/>
      <c r="E22" s="17"/>
      <c r="F22" s="17"/>
      <c r="G22" s="13"/>
      <c r="H22" s="13"/>
      <c r="I22" s="13"/>
      <c r="J22" s="13"/>
      <c r="K22" s="13"/>
      <c r="L22" s="15"/>
    </row>
  </sheetData>
  <mergeCells count="9">
    <mergeCell ref="N5:S5"/>
    <mergeCell ref="B8:F8"/>
    <mergeCell ref="G8:L8"/>
    <mergeCell ref="B1:L1"/>
    <mergeCell ref="B3:L3"/>
    <mergeCell ref="B4:L4"/>
    <mergeCell ref="B5:L5"/>
    <mergeCell ref="K7:L7"/>
    <mergeCell ref="N7:S8"/>
  </mergeCells>
  <hyperlinks>
    <hyperlink ref="N1" r:id="rId1" display="Conus Rates" xr:uid="{00000000-0004-0000-0100-000000000000}"/>
    <hyperlink ref="N2" r:id="rId2" display="Foreign Rates" xr:uid="{00000000-0004-0000-0100-000001000000}"/>
    <hyperlink ref="N3" r:id="rId3" display="Oconus Rates" xr:uid="{00000000-0004-0000-0100-000002000000}"/>
  </hyperlinks>
  <printOptions horizontalCentered="1"/>
  <pageMargins left="0.7" right="0.7" top="0.75" bottom="0.75" header="0.3" footer="0.3"/>
  <pageSetup scale="8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and Example</vt:lpstr>
      <vt:lpstr>Per Diem Calculator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Jeannette M. Carté</cp:lastModifiedBy>
  <cp:lastPrinted>2015-05-14T21:23:03Z</cp:lastPrinted>
  <dcterms:created xsi:type="dcterms:W3CDTF">2011-03-07T22:35:51Z</dcterms:created>
  <dcterms:modified xsi:type="dcterms:W3CDTF">2023-03-16T16:18:04Z</dcterms:modified>
</cp:coreProperties>
</file>